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mc:AlternateContent xmlns:mc="http://schemas.openxmlformats.org/markup-compatibility/2006">
    <mc:Choice Requires="x15">
      <x15ac:absPath xmlns:x15ac="http://schemas.microsoft.com/office/spreadsheetml/2010/11/ac" url="T:\13 - PIA\13.7 PIA4\Regions\MAYOTTE\Mini site\"/>
    </mc:Choice>
  </mc:AlternateContent>
  <xr:revisionPtr revIDLastSave="0" documentId="13_ncr:1_{022474F2-CDFE-4B11-B19D-DC4490594261}"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8680" yWindow="-12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<sst xmlns="http://schemas.openxmlformats.org/spreadsheetml/2006/main" count="183" uniqueCount="123">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</sst>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166" fontId="9" fillId="0" borderId="3" xfId="0" applyNumberFormat="1" applyFont="1" applyBorder="1" applyAlignment="1" applyProtection="1">
      <alignment horizontal="left" indent="4"/>
      <protection locked="0"/>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166" fontId="34" fillId="10" borderId="33" xfId="0" applyNumberFormat="1" applyFont="1" applyFill="1" applyBorder="1" applyAlignment="1">
      <alignment horizontal="center" vertical="center"/>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6</xdr:col>
      <xdr:colOff>608542</xdr:colOff>
      <xdr:row>0</xdr:row>
      <xdr:rowOff>222250</xdr:rowOff>
    </xdr:from>
    <xdr:to>
      <xdr:col>8</xdr:col>
      <xdr:colOff>56189</xdr:colOff>
      <xdr:row>3</xdr:row>
      <xdr:rowOff>161502</xdr:rowOff>
    </xdr:to>
    <xdr:pic>
      <xdr:nvPicPr>
        <xdr:cNvPr id="4" name="Image 3">
          <a:extLst>
            <a:ext uri="{FF2B5EF4-FFF2-40B4-BE49-F238E27FC236}">
              <a16:creationId xmlns:a16="http://schemas.microsoft.com/office/drawing/2014/main" id="{BCEEB308-4246-483D-ADD5-CA9207F6ECE8}"/>
            </a:ext>
          </a:extLst>
        </xdr:cNvPr>
        <xdr:cNvPicPr>
          <a:picLocks noChangeAspect="1"/>
        </xdr:cNvPicPr>
      </xdr:nvPicPr>
      <xdr:blipFill>
        <a:blip xmlns:r="http://schemas.openxmlformats.org/officeDocument/2006/relationships" r:embed="rId2"/>
        <a:stretch>
          <a:fillRect/>
        </a:stretch>
      </xdr:blipFill>
      <xdr:spPr>
        <a:xfrm>
          <a:off x="8789459" y="222250"/>
          <a:ext cx="950480" cy="997585"/>
        </a:xfrm>
        <a:prstGeom prst="rect">
          <a:avLst/>
        </a:prstGeom>
      </xdr:spPr>
    </xdr:pic>
    <xdr:clientData/>
  </xdr:twoCellAnchor>
  <xdr:twoCellAnchor editAs="oneCell">
    <xdr:from>
      <xdr:col>4</xdr:col>
      <xdr:colOff>550334</xdr:colOff>
      <xdr:row>0</xdr:row>
      <xdr:rowOff>304800</xdr:rowOff>
    </xdr:from>
    <xdr:to>
      <xdr:col>5</xdr:col>
      <xdr:colOff>776817</xdr:colOff>
      <xdr:row>3</xdr:row>
      <xdr:rowOff>103871</xdr:rowOff>
    </xdr:to>
    <xdr:pic>
      <xdr:nvPicPr>
        <xdr:cNvPr id="5" name="Image 4">
          <a:extLst>
            <a:ext uri="{FF2B5EF4-FFF2-40B4-BE49-F238E27FC236}">
              <a16:creationId xmlns:a16="http://schemas.microsoft.com/office/drawing/2014/main" id="{5E33237B-01EC-4B10-A0E5-A3F567DB1DC6}"/>
            </a:ext>
          </a:extLst>
        </xdr:cNvPr>
        <xdr:cNvPicPr>
          <a:picLocks noChangeAspect="1"/>
        </xdr:cNvPicPr>
      </xdr:nvPicPr>
      <xdr:blipFill>
        <a:blip xmlns:r="http://schemas.openxmlformats.org/officeDocument/2006/relationships" r:embed="rId3"/>
        <a:stretch>
          <a:fillRect/>
        </a:stretch>
      </xdr:blipFill>
      <xdr:spPr bwMode="auto">
        <a:xfrm>
          <a:off x="6995584" y="304800"/>
          <a:ext cx="977900" cy="857404"/>
        </a:xfrm>
        <a:prstGeom prst="rect">
          <a:avLst/>
        </a:prstGeom>
      </xdr:spPr>
    </xdr:pic>
    <xdr:clientData/>
  </xdr:twoCellAnchor>
  <xdr:twoCellAnchor editAs="oneCell">
    <xdr:from>
      <xdr:col>5</xdr:col>
      <xdr:colOff>801582</xdr:colOff>
      <xdr:row>1</xdr:row>
      <xdr:rowOff>7409</xdr:rowOff>
    </xdr:from>
    <xdr:to>
      <xdr:col>6</xdr:col>
      <xdr:colOff>615661</xdr:colOff>
      <xdr:row>3</xdr:row>
      <xdr:rowOff>75143</xdr:rowOff>
    </xdr:to>
    <xdr:pic>
      <xdr:nvPicPr>
        <xdr:cNvPr id="8" name="Image 7">
          <a:extLst>
            <a:ext uri="{FF2B5EF4-FFF2-40B4-BE49-F238E27FC236}">
              <a16:creationId xmlns:a16="http://schemas.microsoft.com/office/drawing/2014/main" id="{E182A370-9CB5-4584-9392-EDEB22B721C2}"/>
            </a:ext>
          </a:extLst>
        </xdr:cNvPr>
        <xdr:cNvPicPr>
          <a:picLocks noChangeAspect="1"/>
        </xdr:cNvPicPr>
      </xdr:nvPicPr>
      <xdr:blipFill>
        <a:blip xmlns:r="http://schemas.openxmlformats.org/officeDocument/2006/relationships" r:embed="rId4"/>
        <a:stretch>
          <a:fillRect/>
        </a:stretch>
      </xdr:blipFill>
      <xdr:spPr bwMode="auto">
        <a:xfrm>
          <a:off x="7998249" y="346076"/>
          <a:ext cx="798329" cy="7874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BA6" sqref="BA6"/>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359"/>
      <c r="D9" s="360"/>
      <c r="E9" s="360"/>
      <c r="F9" s="360"/>
      <c r="G9" s="360"/>
      <c r="H9" s="361"/>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365"/>
      <c r="D10" s="366"/>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362"/>
      <c r="D11" s="363"/>
      <c r="E11" s="363"/>
      <c r="F11" s="363"/>
      <c r="G11" s="363"/>
      <c r="H11" s="364"/>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362"/>
      <c r="D12" s="363"/>
      <c r="E12" s="363"/>
      <c r="F12" s="363"/>
      <c r="G12" s="363"/>
      <c r="H12" s="364"/>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369"/>
      <c r="E16" s="369"/>
      <c r="F16" s="369"/>
      <c r="G16" s="369"/>
      <c r="H16" s="369"/>
      <c r="I16" s="369"/>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370"/>
      <c r="E17" s="370"/>
      <c r="F17" s="370"/>
      <c r="G17" s="370"/>
      <c r="H17" s="370"/>
      <c r="I17" s="370"/>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2" t="s">
        <v>13</v>
      </c>
      <c r="E18" s="383"/>
      <c r="F18" s="383"/>
      <c r="G18" s="383"/>
      <c r="H18" s="383"/>
      <c r="I18" s="383"/>
      <c r="J18" s="384"/>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5"/>
      <c r="E19" s="386"/>
      <c r="F19" s="386"/>
      <c r="G19" s="386"/>
      <c r="H19" s="386"/>
      <c r="I19" s="386"/>
      <c r="J19" s="387"/>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7" t="s">
        <v>22</v>
      </c>
      <c r="AW19" s="412" t="s">
        <v>23</v>
      </c>
      <c r="AX19" s="388" t="s">
        <v>24</v>
      </c>
      <c r="AY19" s="391" t="s">
        <v>25</v>
      </c>
      <c r="AZ19" s="391" t="s">
        <v>26</v>
      </c>
    </row>
    <row r="20" spans="1:82" s="18" customFormat="1" ht="15" customHeight="1" x14ac:dyDescent="0.25">
      <c r="A20" s="17"/>
      <c r="B20" s="403" t="s">
        <v>27</v>
      </c>
      <c r="C20" s="372" t="s">
        <v>28</v>
      </c>
      <c r="D20" s="112" t="s">
        <v>29</v>
      </c>
      <c r="E20" s="111"/>
      <c r="F20" s="113"/>
      <c r="G20" s="112" t="s">
        <v>30</v>
      </c>
      <c r="H20" s="111"/>
      <c r="I20" s="114"/>
      <c r="J20" s="379" t="s">
        <v>31</v>
      </c>
      <c r="K20" s="74"/>
      <c r="L20" s="75" t="s">
        <v>32</v>
      </c>
      <c r="M20" s="371"/>
      <c r="N20" s="371"/>
      <c r="O20" s="371"/>
      <c r="P20" s="371"/>
      <c r="Q20" s="77"/>
      <c r="R20" s="76" t="s">
        <v>33</v>
      </c>
      <c r="S20" s="367"/>
      <c r="T20" s="367"/>
      <c r="U20" s="367"/>
      <c r="V20" s="368"/>
      <c r="W20" s="77"/>
      <c r="X20" s="76" t="s">
        <v>34</v>
      </c>
      <c r="Y20" s="367"/>
      <c r="Z20" s="367"/>
      <c r="AA20" s="367"/>
      <c r="AB20" s="368"/>
      <c r="AC20" s="394" t="s">
        <v>35</v>
      </c>
      <c r="AD20" s="74"/>
      <c r="AE20" s="75" t="s">
        <v>32</v>
      </c>
      <c r="AF20" s="371">
        <f>M20</f>
        <v>0</v>
      </c>
      <c r="AG20" s="371"/>
      <c r="AH20" s="371"/>
      <c r="AI20" s="371"/>
      <c r="AJ20" s="77"/>
      <c r="AK20" s="76" t="s">
        <v>33</v>
      </c>
      <c r="AL20" s="367">
        <f>S20</f>
        <v>0</v>
      </c>
      <c r="AM20" s="367"/>
      <c r="AN20" s="367"/>
      <c r="AO20" s="368"/>
      <c r="AP20" s="77"/>
      <c r="AQ20" s="76" t="s">
        <v>34</v>
      </c>
      <c r="AR20" s="367">
        <f>Y20</f>
        <v>0</v>
      </c>
      <c r="AS20" s="367"/>
      <c r="AT20" s="367"/>
      <c r="AU20" s="368"/>
      <c r="AV20" s="398"/>
      <c r="AW20" s="413"/>
      <c r="AX20" s="389"/>
      <c r="AY20" s="392"/>
      <c r="AZ20" s="392"/>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404"/>
      <c r="C21" s="373"/>
      <c r="D21" s="49" t="s">
        <v>36</v>
      </c>
      <c r="E21" s="59"/>
      <c r="F21" s="29"/>
      <c r="G21" s="49" t="s">
        <v>37</v>
      </c>
      <c r="H21" s="59"/>
      <c r="I21" s="60"/>
      <c r="J21" s="380"/>
      <c r="K21" s="50"/>
      <c r="L21" s="51" t="s">
        <v>38</v>
      </c>
      <c r="M21" s="367" t="str">
        <f>IF(OR(C10="",M20=""),"",IF(AND(S20="",Y20=""),EDATE(M20,C10),""))</f>
        <v/>
      </c>
      <c r="N21" s="367"/>
      <c r="O21" s="367"/>
      <c r="P21" s="367"/>
      <c r="Q21" s="50"/>
      <c r="R21" s="51" t="s">
        <v>39</v>
      </c>
      <c r="S21" s="367" t="str">
        <f>IF(AND(S20&lt;&gt;"",Y20=""),EDATE(M20,C10),"")</f>
        <v/>
      </c>
      <c r="T21" s="367"/>
      <c r="U21" s="367"/>
      <c r="V21" s="368"/>
      <c r="W21" s="50"/>
      <c r="X21" s="51" t="s">
        <v>40</v>
      </c>
      <c r="Y21" s="400" t="str">
        <f>IF(Y20&lt;&gt;"",EDATE(M20,C10),"")</f>
        <v/>
      </c>
      <c r="Z21" s="400"/>
      <c r="AA21" s="400"/>
      <c r="AB21" s="401"/>
      <c r="AC21" s="394"/>
      <c r="AD21" s="50"/>
      <c r="AE21" s="51" t="s">
        <v>38</v>
      </c>
      <c r="AF21" s="400" t="str">
        <f>M21</f>
        <v/>
      </c>
      <c r="AG21" s="400"/>
      <c r="AH21" s="400"/>
      <c r="AI21" s="400"/>
      <c r="AJ21" s="50"/>
      <c r="AK21" s="51" t="s">
        <v>39</v>
      </c>
      <c r="AL21" s="400" t="str">
        <f>S21</f>
        <v/>
      </c>
      <c r="AM21" s="400"/>
      <c r="AN21" s="400"/>
      <c r="AO21" s="401"/>
      <c r="AP21" s="50"/>
      <c r="AQ21" s="51" t="s">
        <v>40</v>
      </c>
      <c r="AR21" s="400" t="str">
        <f>Y21</f>
        <v/>
      </c>
      <c r="AS21" s="400"/>
      <c r="AT21" s="400"/>
      <c r="AU21" s="401"/>
      <c r="AV21" s="398"/>
      <c r="AW21" s="413"/>
      <c r="AX21" s="389"/>
      <c r="AY21" s="392"/>
      <c r="AZ21" s="392"/>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404"/>
      <c r="C22" s="373"/>
      <c r="D22" s="410" t="s">
        <v>41</v>
      </c>
      <c r="E22" s="411"/>
      <c r="F22" s="411"/>
      <c r="G22" s="410" t="s">
        <v>41</v>
      </c>
      <c r="H22" s="411"/>
      <c r="I22" s="411"/>
      <c r="J22" s="380"/>
      <c r="K22" s="377" t="s">
        <v>42</v>
      </c>
      <c r="L22" s="378"/>
      <c r="M22" s="378"/>
      <c r="N22" s="375" t="s">
        <v>43</v>
      </c>
      <c r="O22" s="376"/>
      <c r="P22" s="376"/>
      <c r="Q22" s="377" t="s">
        <v>42</v>
      </c>
      <c r="R22" s="378"/>
      <c r="S22" s="378"/>
      <c r="T22" s="375" t="s">
        <v>43</v>
      </c>
      <c r="U22" s="376"/>
      <c r="V22" s="396"/>
      <c r="W22" s="377" t="s">
        <v>42</v>
      </c>
      <c r="X22" s="378"/>
      <c r="Y22" s="378"/>
      <c r="Z22" s="375" t="s">
        <v>43</v>
      </c>
      <c r="AA22" s="376"/>
      <c r="AB22" s="396"/>
      <c r="AC22" s="394"/>
      <c r="AD22" s="377" t="s">
        <v>42</v>
      </c>
      <c r="AE22" s="378"/>
      <c r="AF22" s="378"/>
      <c r="AG22" s="375" t="s">
        <v>43</v>
      </c>
      <c r="AH22" s="376"/>
      <c r="AI22" s="376"/>
      <c r="AJ22" s="377" t="s">
        <v>42</v>
      </c>
      <c r="AK22" s="378"/>
      <c r="AL22" s="378"/>
      <c r="AM22" s="375" t="s">
        <v>43</v>
      </c>
      <c r="AN22" s="376"/>
      <c r="AO22" s="396"/>
      <c r="AP22" s="377" t="s">
        <v>42</v>
      </c>
      <c r="AQ22" s="378"/>
      <c r="AR22" s="378"/>
      <c r="AS22" s="375" t="s">
        <v>43</v>
      </c>
      <c r="AT22" s="376"/>
      <c r="AU22" s="396"/>
      <c r="AV22" s="398"/>
      <c r="AW22" s="413"/>
      <c r="AX22" s="389"/>
      <c r="AY22" s="392"/>
      <c r="AZ22" s="392"/>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405"/>
      <c r="C23" s="374"/>
      <c r="D23" s="82" t="s">
        <v>44</v>
      </c>
      <c r="E23" s="83" t="s">
        <v>45</v>
      </c>
      <c r="F23" s="84" t="s">
        <v>46</v>
      </c>
      <c r="G23" s="82" t="s">
        <v>44</v>
      </c>
      <c r="H23" s="83" t="s">
        <v>45</v>
      </c>
      <c r="I23" s="85" t="s">
        <v>46</v>
      </c>
      <c r="J23" s="381"/>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9"/>
      <c r="AW23" s="414"/>
      <c r="AX23" s="390"/>
      <c r="AY23" s="393"/>
      <c r="AZ23" s="393"/>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417" t="s">
        <v>48</v>
      </c>
      <c r="BD24" s="417"/>
      <c r="BE24" s="417"/>
      <c r="BF24" s="417"/>
      <c r="BG24" s="417"/>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416" t="s">
        <v>50</v>
      </c>
      <c r="BD25" s="416"/>
      <c r="BE25" s="416"/>
      <c r="BF25" s="416"/>
      <c r="BG25" s="416"/>
      <c r="BH25" s="416"/>
      <c r="BI25" s="416"/>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416" t="s">
        <v>52</v>
      </c>
      <c r="BD26" s="416"/>
      <c r="BE26" s="416"/>
      <c r="BF26" s="416"/>
      <c r="BG26" s="416"/>
      <c r="BH26" s="416"/>
      <c r="BI26" s="416"/>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416" t="s">
        <v>54</v>
      </c>
      <c r="BD27" s="416"/>
      <c r="BE27" s="416"/>
      <c r="BF27" s="416"/>
      <c r="BG27" s="416"/>
      <c r="BH27" s="416"/>
      <c r="BI27" s="416"/>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416" t="s">
        <v>56</v>
      </c>
      <c r="BD28" s="416"/>
      <c r="BE28" s="416"/>
      <c r="BF28" s="416"/>
      <c r="BG28" s="416"/>
      <c r="BH28" s="416"/>
      <c r="BI28" s="416"/>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416" t="s">
        <v>58</v>
      </c>
      <c r="BD29" s="416"/>
      <c r="BE29" s="416"/>
      <c r="BF29" s="416"/>
      <c r="BG29" s="416"/>
      <c r="BH29" s="416"/>
      <c r="BI29" s="416"/>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415" t="s">
        <v>72</v>
      </c>
      <c r="BD39" s="415"/>
      <c r="BE39" s="415"/>
      <c r="BF39" s="415"/>
      <c r="BG39" s="415"/>
      <c r="BH39" s="415"/>
      <c r="BI39" s="415"/>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357"/>
      <c r="E47" s="358"/>
      <c r="F47" s="304">
        <f>SUM(F24:F46)</f>
        <v>0</v>
      </c>
      <c r="G47" s="357"/>
      <c r="H47" s="358"/>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408"/>
      <c r="E80" s="408"/>
      <c r="F80" s="408"/>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406" t="s">
        <v>87</v>
      </c>
      <c r="C81" s="406"/>
      <c r="D81" s="407"/>
      <c r="E81" s="407"/>
      <c r="F81" s="407"/>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409" t="s">
        <v>88</v>
      </c>
      <c r="C82" s="409"/>
      <c r="D82" s="409"/>
      <c r="E82" s="409"/>
      <c r="F82" s="409"/>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402" t="s">
        <v>89</v>
      </c>
      <c r="C83" s="402"/>
      <c r="D83" s="402"/>
      <c r="E83" s="402"/>
      <c r="F83" s="402"/>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38:BI38"/>
    <mergeCell ref="BC39:BI39"/>
    <mergeCell ref="BC29:BI29"/>
    <mergeCell ref="BC24:BG24"/>
    <mergeCell ref="BC25:BI25"/>
    <mergeCell ref="BC26:BI26"/>
    <mergeCell ref="BC27:BI27"/>
    <mergeCell ref="BC28:BI28"/>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0C92E7-411F-4F57-892F-0F818E52A9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28AD245-A9B2-4042-AA76-C1501B5C7E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2022-04-27T12:31:57Z</cp:lastPrinted>
  <dcterms:created xsi:type="dcterms:W3CDTF">2000-07-01T09:28:06Z</dcterms:created>
  <dcterms:modified xsi:type="dcterms:W3CDTF">2025-02-25T16:06:34Z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2022-04-27T12:30:48Z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c574f1e8-bee7-4e5d-b527-a3bc9d99be37</vt:lpwstr>
  </property>
  <property fmtid="{D5CDD505-2E9C-101B-9397-08002B2CF9AE}" pid="9" name="MSIP_Label_26615553-48f4-466c-a66f-a3bb9a6459c5_ContentBits">
    <vt:lpwstr>0</vt:lpwstr>
  </property>
</Properties>
</file>